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220" firstSheet="1" activeTab="1"/>
  </bookViews>
  <sheets>
    <sheet name="формула Квоты забор, сброс" sheetId="1" state="hidden" r:id="rId1"/>
    <sheet name="Квоты на забор-сброс Магадан" sheetId="2" r:id="rId2"/>
    <sheet name="Лист1" sheetId="3" state="hidden" r:id="rId3"/>
  </sheets>
  <definedNames>
    <definedName name="Z_1C976371_3509_4FF7_88A0_6E17FB37EEEA_.wvu.FilterData" localSheetId="1" hidden="1">'Квоты на забор-сброс Магадан'!$A$10:$J$22</definedName>
    <definedName name="Z_1C976371_3509_4FF7_88A0_6E17FB37EEEA_.wvu.FilterData" localSheetId="0" hidden="1">'формула Квоты забор, сброс'!$A$9:$K$20</definedName>
    <definedName name="Z_1C976371_3509_4FF7_88A0_6E17FB37EEEA_.wvu.PrintArea" localSheetId="1" hidden="1">'Квоты на забор-сброс Магадан'!$A$1:$J$23</definedName>
    <definedName name="Z_1EBC9B2B_54C5_4C65_92A8_F1B1196236FD_.wvu.FilterData" localSheetId="1" hidden="1">'Квоты на забор-сброс Магадан'!$A$10:$J$22</definedName>
    <definedName name="Z_4CB1ACDF_ED35_475F_9F57_CD382E7FD921_.wvu.FilterData" localSheetId="1" hidden="1">'Квоты на забор-сброс Магадан'!$A$10:$J$22</definedName>
    <definedName name="Z_4D98EC16_12FF_4282_87D6_F07DFE6C3FC7_.wvu.FilterData" localSheetId="1" hidden="1">'Квоты на забор-сброс Магадан'!$A$10:$J$22</definedName>
    <definedName name="Z_4D98EC16_12FF_4282_87D6_F07DFE6C3FC7_.wvu.FilterData" localSheetId="0" hidden="1">'формула Квоты забор, сброс'!$A$9:$K$20</definedName>
    <definedName name="Z_4D98EC16_12FF_4282_87D6_F07DFE6C3FC7_.wvu.PrintArea" localSheetId="1" hidden="1">'Квоты на забор-сброс Магадан'!$A$1:$J$23</definedName>
    <definedName name="Z_4FFAE283_0D04_4F10_89EC_6884AAEA3FEC_.wvu.FilterData" localSheetId="1" hidden="1">'Квоты на забор-сброс Магадан'!$A$10:$J$22</definedName>
    <definedName name="Z_4FFAE283_0D04_4F10_89EC_6884AAEA3FEC_.wvu.FilterData" localSheetId="0" hidden="1">'формула Квоты забор, сброс'!$A$9:$K$20</definedName>
    <definedName name="Z_4FFAE283_0D04_4F10_89EC_6884AAEA3FEC_.wvu.PrintArea" localSheetId="1" hidden="1">'Квоты на забор-сброс Магадан'!$A$1:$J$22</definedName>
    <definedName name="Z_4FFAE283_0D04_4F10_89EC_6884AAEA3FEC_.wvu.PrintArea" localSheetId="0" hidden="1">'формула Квоты забор, сброс'!$A$1:$J$20</definedName>
    <definedName name="Z_6063971E_3270_4C72_8780_A802CE68C903_.wvu.FilterData" localSheetId="1" hidden="1">'Квоты на забор-сброс Магадан'!$A$10:$J$22</definedName>
    <definedName name="Z_6063971E_3270_4C72_8780_A802CE68C903_.wvu.FilterData" localSheetId="0" hidden="1">'формула Квоты забор, сброс'!$A$9:$K$20</definedName>
    <definedName name="Z_6063971E_3270_4C72_8780_A802CE68C903_.wvu.PrintArea" localSheetId="1" hidden="1">'Квоты на забор-сброс Магадан'!$A$1:$J$23</definedName>
    <definedName name="Z_6063971E_3270_4C72_8780_A802CE68C903_.wvu.PrintArea" localSheetId="0" hidden="1">'формула Квоты забор, сброс'!$A$1:$J$20</definedName>
    <definedName name="Z_7D5C89F8_049F_43AB_A2A9_FBA70C5FBD69_.wvu.FilterData" localSheetId="1" hidden="1">'Квоты на забор-сброс Магадан'!$A$10:$J$22</definedName>
    <definedName name="Z_7D5C89F8_049F_43AB_A2A9_FBA70C5FBD69_.wvu.FilterData" localSheetId="0" hidden="1">'формула Квоты забор, сброс'!$A$9:$K$20</definedName>
    <definedName name="Z_7D5C89F8_049F_43AB_A2A9_FBA70C5FBD69_.wvu.PrintArea" localSheetId="1" hidden="1">'Квоты на забор-сброс Магадан'!$A$1:$J$23</definedName>
    <definedName name="_xlnm.Print_Area" localSheetId="1">'Квоты на забор-сброс Магадан'!$A$1:$J$23</definedName>
  </definedNames>
  <calcPr fullCalcOnLoad="1"/>
</workbook>
</file>

<file path=xl/sharedStrings.xml><?xml version="1.0" encoding="utf-8"?>
<sst xmlns="http://schemas.openxmlformats.org/spreadsheetml/2006/main" count="63" uniqueCount="31">
  <si>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</si>
  <si>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</si>
  <si>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</si>
  <si>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</si>
  <si>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</si>
  <si>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</si>
  <si>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</si>
  <si>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</si>
  <si>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</si>
  <si>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</si>
  <si>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</si>
  <si>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>Квоты забора (изъятия) водных ресурсов из водных объектов и сброса сточны вод, соответствующих нормативам качества,  и  сведения о наличии недораспределенного объема</t>
  </si>
  <si>
    <t>Магаданская область</t>
  </si>
  <si>
    <t>забора (изъятия) водных ресурсов из водных объектов и сброса сточны вод, соответствующих нормативам качества, по зоне деятельности Ленского БВУ (ОВР по Маг.обл.)</t>
  </si>
  <si>
    <t>19.01.01.001</t>
  </si>
  <si>
    <t>19.01.01.002</t>
  </si>
  <si>
    <t>19.01.01.003</t>
  </si>
  <si>
    <t>19.01.01.004</t>
  </si>
  <si>
    <t>18.05.00.002</t>
  </si>
  <si>
    <t>19.01.02.001</t>
  </si>
  <si>
    <t>19.10.00.001</t>
  </si>
  <si>
    <t>19.10.00.002</t>
  </si>
  <si>
    <t xml:space="preserve">по состоянию на 11.11.2022 </t>
  </si>
  <si>
    <t>ссылка на Пр. 81_прилож.1.1 без расторгнутых</t>
  </si>
  <si>
    <t>расторжение</t>
  </si>
  <si>
    <t>49-19.01.01.002-Р-ДЗИО-С-2020-08089/01</t>
  </si>
  <si>
    <t>49-19.01.01.001-Р-ДЗИО-С-2020-08152/01</t>
  </si>
  <si>
    <t>Диорит</t>
  </si>
  <si>
    <t>ЗДК Северо-Восточная</t>
  </si>
  <si>
    <t>Корректировка на 11.11.2022 с данных по отчету Приказ 81 (в таблице пр. 81 не учтены были в автосумме добавленные договора по ВХУ 19.01.01. 001 и 002).</t>
  </si>
  <si>
    <t xml:space="preserve">по состоянию на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</si>
</sst>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000"/>
    <numFmt numFmtId="181" formatCode="000000"/>
    <numFmt numFmtId="182" formatCode="#,##0.000000;[Red]#,##0.000000"/>
    <numFmt numFmtId="183" formatCode="#,##0.000;[Red]#,##0.000"/>
    <numFmt numFmtId="184" formatCode="#,##0.000"/>
    <numFmt numFmtId="185" formatCode="0.000"/>
    <numFmt numFmtId="186" formatCode="#,##0.00_ ;\-#,##0.00\ "/>
    <numFmt numFmtId="187" formatCode="mmm/yyyy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84" fontId="46" fillId="0" borderId="10" xfId="0" applyNumberFormat="1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vertical="center" wrapText="1"/>
    </xf>
    <xf numFmtId="14" fontId="46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46" fillId="0" borderId="0" xfId="0" applyNumberFormat="1" applyFont="1" applyBorder="1" applyAlignment="1">
      <alignment vertical="center" wrapText="1"/>
    </xf>
    <xf numFmtId="0" fontId="0" fillId="0" borderId="11" xfId="0" applyBorder="1" applyAlignment="1" applyProtection="1">
      <alignment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186" fontId="46" fillId="0" borderId="10" xfId="0" applyNumberFormat="1" applyFont="1" applyBorder="1" applyAlignment="1">
      <alignment horizontal="right"/>
    </xf>
    <xf numFmtId="186" fontId="47" fillId="0" borderId="10" xfId="0" applyNumberFormat="1" applyFont="1" applyBorder="1" applyAlignment="1">
      <alignment horizontal="right" vertical="center" wrapText="1"/>
    </xf>
    <xf numFmtId="186" fontId="2" fillId="0" borderId="10" xfId="0" applyNumberFormat="1" applyFont="1" applyBorder="1" applyAlignment="1">
      <alignment horizontal="right" vertical="center" wrapText="1"/>
    </xf>
    <xf numFmtId="186" fontId="46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 wrapText="1"/>
    </xf>
    <xf numFmtId="0" fontId="46" fillId="0" borderId="0" xfId="0" applyFont="1" applyBorder="1" applyAlignment="1" applyProtection="1">
      <alignment horizontal="center" vertical="top" wrapText="1"/>
      <protection locked="0"/>
    </xf>
    <xf numFmtId="14" fontId="46" fillId="0" borderId="0" xfId="0" applyNumberFormat="1" applyFont="1" applyBorder="1" applyAlignment="1">
      <alignment horizontal="left" vertical="center" wrapText="1"/>
    </xf>
    <xf numFmtId="186" fontId="46" fillId="0" borderId="0" xfId="0" applyNumberFormat="1" applyFont="1" applyBorder="1" applyAlignment="1">
      <alignment horizontal="right"/>
    </xf>
    <xf numFmtId="0" fontId="49" fillId="0" borderId="0" xfId="0" applyFont="1" applyAlignment="1">
      <alignment/>
    </xf>
    <xf numFmtId="186" fontId="2" fillId="0" borderId="0" xfId="0" applyNumberFormat="1" applyFont="1" applyBorder="1" applyAlignment="1">
      <alignment horizontal="right"/>
    </xf>
    <xf numFmtId="14" fontId="49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50" fillId="0" borderId="0" xfId="0" applyNumberFormat="1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 applyProtection="1">
      <alignment horizontal="center" vertical="top" wrapText="1"/>
      <protection locked="0"/>
    </xf>
    <xf numFmtId="0" fontId="46" fillId="0" borderId="13" xfId="0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" sqref="H11"/>
    </sheetView>
  </sheetViews>
  <sheetFormatPr defaultColWidth="9.140625" defaultRowHeight="15"/>
  <cols>
    <col min="1" max="1" width="15.28125" style="1" customWidth="1"/>
    <col min="2" max="2" width="18.7109375" style="1" customWidth="1"/>
    <col min="3" max="3" width="13.7109375" style="1" customWidth="1"/>
    <col min="4" max="4" width="18.57421875" style="1" customWidth="1"/>
    <col min="5" max="5" width="12.00390625" style="1" customWidth="1"/>
    <col min="6" max="6" width="23.00390625" style="1" customWidth="1"/>
    <col min="7" max="7" width="15.00390625" style="1" customWidth="1"/>
    <col min="8" max="8" width="18.7109375" style="1" customWidth="1"/>
    <col min="9" max="9" width="17.28125" style="1" customWidth="1"/>
    <col min="10" max="10" width="16.57421875" style="1" customWidth="1"/>
    <col min="11" max="11" width="12.28125" style="1" bestFit="1" customWidth="1"/>
    <col min="12" max="16384" width="9.140625" style="1" customWidth="1"/>
  </cols>
  <sheetData>
    <row r="1" spans="1:2" ht="15.75">
      <c r="A1" s="2" t="s">
        <v>11</v>
      </c>
      <c r="B1" s="2"/>
    </row>
    <row r="2" ht="15.75">
      <c r="A2" s="2" t="s">
        <v>13</v>
      </c>
    </row>
    <row r="3" ht="15.75">
      <c r="A3" s="1" t="s">
        <v>22</v>
      </c>
    </row>
    <row r="4" spans="3:6" ht="15.75">
      <c r="C4" s="3"/>
      <c r="D4" s="3"/>
      <c r="E4" s="3"/>
      <c r="F4" s="3"/>
    </row>
    <row r="5" spans="1:10" s="4" customFormat="1" ht="37.5" customHeight="1">
      <c r="A5" s="43" t="s">
        <v>1</v>
      </c>
      <c r="B5" s="43" t="s">
        <v>0</v>
      </c>
      <c r="C5" s="46" t="s">
        <v>8</v>
      </c>
      <c r="D5" s="47"/>
      <c r="E5" s="48"/>
      <c r="F5" s="43" t="s">
        <v>9</v>
      </c>
      <c r="G5" s="46" t="s">
        <v>10</v>
      </c>
      <c r="H5" s="47"/>
      <c r="I5" s="47"/>
      <c r="J5" s="48"/>
    </row>
    <row r="6" spans="1:10" s="4" customFormat="1" ht="18.75" customHeight="1">
      <c r="A6" s="44"/>
      <c r="B6" s="44"/>
      <c r="C6" s="46" t="s">
        <v>7</v>
      </c>
      <c r="D6" s="47"/>
      <c r="E6" s="48"/>
      <c r="F6" s="44"/>
      <c r="G6" s="46" t="s">
        <v>7</v>
      </c>
      <c r="H6" s="47"/>
      <c r="I6" s="48"/>
      <c r="J6" s="12"/>
    </row>
    <row r="7" spans="1:10" s="4" customFormat="1" ht="15.75" customHeight="1">
      <c r="A7" s="44"/>
      <c r="B7" s="44"/>
      <c r="C7" s="43" t="s">
        <v>2</v>
      </c>
      <c r="D7" s="46" t="s">
        <v>3</v>
      </c>
      <c r="E7" s="48"/>
      <c r="F7" s="44"/>
      <c r="G7" s="43" t="s">
        <v>2</v>
      </c>
      <c r="H7" s="46" t="s">
        <v>3</v>
      </c>
      <c r="I7" s="48"/>
      <c r="J7" s="43" t="s">
        <v>6</v>
      </c>
    </row>
    <row r="8" spans="1:10" s="4" customFormat="1" ht="48" customHeight="1">
      <c r="A8" s="45"/>
      <c r="B8" s="45"/>
      <c r="C8" s="45"/>
      <c r="D8" s="12" t="s">
        <v>4</v>
      </c>
      <c r="E8" s="12" t="s">
        <v>5</v>
      </c>
      <c r="F8" s="45"/>
      <c r="G8" s="45"/>
      <c r="H8" s="12" t="s">
        <v>4</v>
      </c>
      <c r="I8" s="14" t="s">
        <v>23</v>
      </c>
      <c r="J8" s="45"/>
    </row>
    <row r="9" spans="1:10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1" ht="15.75" customHeight="1">
      <c r="A10" s="40" t="s">
        <v>12</v>
      </c>
      <c r="B10" s="9" t="s">
        <v>14</v>
      </c>
      <c r="C10" s="6">
        <v>5746000</v>
      </c>
      <c r="D10" s="6">
        <v>5746000</v>
      </c>
      <c r="E10" s="6"/>
      <c r="F10" s="6">
        <v>2127000</v>
      </c>
      <c r="G10" s="15">
        <f>H10</f>
        <v>5724404.853</v>
      </c>
      <c r="H10" s="13">
        <f>D10-I10</f>
        <v>5724404.853</v>
      </c>
      <c r="I10" s="13">
        <v>21595.146999999986</v>
      </c>
      <c r="J10" s="6">
        <v>2112391.696</v>
      </c>
      <c r="K10" s="7"/>
    </row>
    <row r="11" spans="1:11" ht="15.75">
      <c r="A11" s="41"/>
      <c r="B11" s="9" t="s">
        <v>15</v>
      </c>
      <c r="C11" s="6">
        <v>17745000</v>
      </c>
      <c r="D11" s="6">
        <v>17745000</v>
      </c>
      <c r="E11" s="6"/>
      <c r="F11" s="6">
        <v>14371000</v>
      </c>
      <c r="G11" s="15">
        <f aca="true" t="shared" si="0" ref="G11:G20">H11</f>
        <v>17690095.2943</v>
      </c>
      <c r="H11" s="13">
        <f>D11-I11</f>
        <v>17690095.2943</v>
      </c>
      <c r="I11" s="13">
        <v>54904.70569999993</v>
      </c>
      <c r="J11" s="6">
        <v>14332880.332</v>
      </c>
      <c r="K11" s="7"/>
    </row>
    <row r="12" spans="1:11" ht="15.75">
      <c r="A12" s="41"/>
      <c r="B12" s="9" t="s">
        <v>16</v>
      </c>
      <c r="C12" s="6">
        <v>29759000</v>
      </c>
      <c r="D12" s="6">
        <v>29759000</v>
      </c>
      <c r="E12" s="6"/>
      <c r="F12" s="6">
        <v>44310000</v>
      </c>
      <c r="G12" s="15">
        <f t="shared" si="0"/>
        <v>29758324.5</v>
      </c>
      <c r="H12" s="13">
        <f>D12-I12</f>
        <v>29758324.5</v>
      </c>
      <c r="I12" s="13">
        <v>675.5000000000001</v>
      </c>
      <c r="J12" s="6">
        <v>44308429.7537</v>
      </c>
      <c r="K12" s="7"/>
    </row>
    <row r="13" spans="1:11" ht="15.75">
      <c r="A13" s="41"/>
      <c r="B13" s="9" t="s">
        <v>17</v>
      </c>
      <c r="C13" s="6">
        <v>3000</v>
      </c>
      <c r="D13" s="6">
        <v>3000</v>
      </c>
      <c r="E13" s="6"/>
      <c r="F13" s="6">
        <v>3000</v>
      </c>
      <c r="G13" s="15">
        <f t="shared" si="0"/>
        <v>2034.56</v>
      </c>
      <c r="H13" s="13">
        <f>D13-I13</f>
        <v>2034.56</v>
      </c>
      <c r="I13" s="13">
        <v>965.4399999999999</v>
      </c>
      <c r="J13" s="6">
        <v>3000</v>
      </c>
      <c r="K13" s="7"/>
    </row>
    <row r="14" spans="1:11" ht="15.75">
      <c r="A14" s="41"/>
      <c r="B14" s="9"/>
      <c r="C14" s="6"/>
      <c r="D14" s="6"/>
      <c r="E14" s="6"/>
      <c r="F14" s="6"/>
      <c r="G14" s="15"/>
      <c r="H14" s="13"/>
      <c r="I14" s="13"/>
      <c r="J14" s="6"/>
      <c r="K14" s="7"/>
    </row>
    <row r="15" spans="1:11" ht="15.75">
      <c r="A15" s="41"/>
      <c r="B15" s="11" t="s">
        <v>19</v>
      </c>
      <c r="C15" s="6">
        <v>14780000</v>
      </c>
      <c r="D15" s="6">
        <v>14780000</v>
      </c>
      <c r="E15" s="6"/>
      <c r="F15" s="6">
        <v>14780000</v>
      </c>
      <c r="G15" s="15">
        <f t="shared" si="0"/>
        <v>14779935.8</v>
      </c>
      <c r="H15" s="13">
        <f>D15-I15</f>
        <v>14779935.8</v>
      </c>
      <c r="I15" s="13">
        <v>64.2</v>
      </c>
      <c r="J15" s="6">
        <v>14776555.9818</v>
      </c>
      <c r="K15" s="7"/>
    </row>
    <row r="16" spans="1:11" ht="15.75">
      <c r="A16" s="41"/>
      <c r="B16" s="10"/>
      <c r="C16" s="6"/>
      <c r="D16" s="6"/>
      <c r="E16" s="6"/>
      <c r="F16" s="6"/>
      <c r="G16" s="15"/>
      <c r="H16" s="13"/>
      <c r="I16" s="13"/>
      <c r="J16" s="6"/>
      <c r="K16" s="7"/>
    </row>
    <row r="17" spans="1:11" ht="15.75">
      <c r="A17" s="41"/>
      <c r="B17" s="10"/>
      <c r="C17" s="6"/>
      <c r="D17" s="6"/>
      <c r="E17" s="6"/>
      <c r="F17" s="6"/>
      <c r="G17" s="15"/>
      <c r="H17" s="13"/>
      <c r="I17" s="13"/>
      <c r="J17" s="6"/>
      <c r="K17" s="7"/>
    </row>
    <row r="18" spans="1:11" ht="15.75">
      <c r="A18" s="41"/>
      <c r="B18" s="11" t="s">
        <v>20</v>
      </c>
      <c r="C18" s="6">
        <v>1664400</v>
      </c>
      <c r="D18" s="6">
        <v>1664400</v>
      </c>
      <c r="E18" s="6"/>
      <c r="F18" s="6">
        <v>1513100</v>
      </c>
      <c r="G18" s="15">
        <f t="shared" si="0"/>
        <v>1662805.34</v>
      </c>
      <c r="H18" s="13">
        <f>D18-I18</f>
        <v>1662805.34</v>
      </c>
      <c r="I18" s="13">
        <v>1594.66</v>
      </c>
      <c r="J18" s="6">
        <v>1513100</v>
      </c>
      <c r="K18" s="7"/>
    </row>
    <row r="19" spans="1:11" ht="15.75">
      <c r="A19" s="41"/>
      <c r="B19" s="11" t="s">
        <v>21</v>
      </c>
      <c r="C19" s="6">
        <v>1714200</v>
      </c>
      <c r="D19" s="6">
        <v>1714200</v>
      </c>
      <c r="E19" s="6"/>
      <c r="F19" s="6">
        <v>2254500</v>
      </c>
      <c r="G19" s="15">
        <f t="shared" si="0"/>
        <v>1705319.662</v>
      </c>
      <c r="H19" s="13">
        <f>D19-I19</f>
        <v>1705319.662</v>
      </c>
      <c r="I19" s="13">
        <v>8880.338</v>
      </c>
      <c r="J19" s="6">
        <v>2226084.706</v>
      </c>
      <c r="K19" s="7"/>
    </row>
    <row r="20" spans="1:11" ht="15.75">
      <c r="A20" s="42"/>
      <c r="B20" s="9" t="s">
        <v>18</v>
      </c>
      <c r="C20" s="6">
        <v>2500</v>
      </c>
      <c r="D20" s="6">
        <v>2500</v>
      </c>
      <c r="E20" s="6"/>
      <c r="F20" s="6">
        <v>2500</v>
      </c>
      <c r="G20" s="15">
        <f t="shared" si="0"/>
        <v>1671.3</v>
      </c>
      <c r="H20" s="13">
        <f>D20-I20</f>
        <v>1671.3</v>
      </c>
      <c r="I20" s="13">
        <v>828.7</v>
      </c>
      <c r="J20" s="6">
        <v>2500</v>
      </c>
      <c r="K20" s="7"/>
    </row>
    <row r="22" spans="1:7" ht="15.75">
      <c r="A22" s="16">
        <v>44875</v>
      </c>
      <c r="B22" s="1" t="s">
        <v>25</v>
      </c>
      <c r="D22" s="1">
        <v>28.6</v>
      </c>
      <c r="F22" s="1" t="s">
        <v>24</v>
      </c>
      <c r="G22" s="1" t="s">
        <v>28</v>
      </c>
    </row>
    <row r="24" spans="2:7" ht="15.75">
      <c r="B24" s="1" t="s">
        <v>26</v>
      </c>
      <c r="D24" s="1">
        <v>17.2</v>
      </c>
      <c r="F24" s="1" t="s">
        <v>24</v>
      </c>
      <c r="G24" s="1" t="s">
        <v>27</v>
      </c>
    </row>
    <row r="26" ht="15.75">
      <c r="A26" s="1" t="s">
        <v>29</v>
      </c>
    </row>
  </sheetData>
  <sheetProtection insertColumns="0" insertRows="0" sort="0" pivotTables="0"/>
  <mergeCells count="13">
    <mergeCell ref="G7:G8"/>
    <mergeCell ref="H7:I7"/>
    <mergeCell ref="J7:J8"/>
    <mergeCell ref="A10:A20"/>
    <mergeCell ref="A5:A8"/>
    <mergeCell ref="B5:B8"/>
    <mergeCell ref="C5:E5"/>
    <mergeCell ref="F5:F8"/>
    <mergeCell ref="G5:J5"/>
    <mergeCell ref="C6:E6"/>
    <mergeCell ref="G6:I6"/>
    <mergeCell ref="C7:C8"/>
    <mergeCell ref="D7:E7"/>
  </mergeCells>
  <conditionalFormatting sqref="A5:J5 A6:C6 J6 F6:G6 B20:J20 B11:J16 C17:G19 I17:J19 H18:H19 A7:J10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5" zoomScaleNormal="85" zoomScalePageLayoutView="0" workbookViewId="0" topLeftCell="A1">
      <selection activeCell="H32" sqref="H32"/>
    </sheetView>
  </sheetViews>
  <sheetFormatPr defaultColWidth="9.140625" defaultRowHeight="15"/>
  <cols>
    <col min="1" max="1" width="22.8515625" style="1" customWidth="1"/>
    <col min="2" max="10" width="20.8515625" style="1" customWidth="1"/>
    <col min="11" max="16384" width="9.140625" style="1" customWidth="1"/>
  </cols>
  <sheetData>
    <row r="1" spans="1:2" ht="15.75">
      <c r="A1" s="2" t="s">
        <v>11</v>
      </c>
      <c r="B1" s="2"/>
    </row>
    <row r="2" ht="15.75">
      <c r="A2" s="2" t="s">
        <v>13</v>
      </c>
    </row>
    <row r="3" ht="12" customHeight="1">
      <c r="A3" s="2"/>
    </row>
    <row r="4" spans="1:2" s="17" customFormat="1" ht="18.75">
      <c r="A4" s="19" t="s">
        <v>30</v>
      </c>
      <c r="B4" s="39">
        <v>45478</v>
      </c>
    </row>
    <row r="5" spans="3:6" ht="15.75">
      <c r="C5" s="3"/>
      <c r="D5" s="3"/>
      <c r="E5" s="3"/>
      <c r="F5" s="3"/>
    </row>
    <row r="6" spans="1:10" s="4" customFormat="1" ht="37.5" customHeight="1">
      <c r="A6" s="43" t="s">
        <v>1</v>
      </c>
      <c r="B6" s="49" t="s">
        <v>0</v>
      </c>
      <c r="C6" s="46" t="s">
        <v>8</v>
      </c>
      <c r="D6" s="47"/>
      <c r="E6" s="48"/>
      <c r="F6" s="43" t="s">
        <v>9</v>
      </c>
      <c r="G6" s="49" t="s">
        <v>10</v>
      </c>
      <c r="H6" s="49"/>
      <c r="I6" s="49"/>
      <c r="J6" s="49"/>
    </row>
    <row r="7" spans="1:10" s="4" customFormat="1" ht="18.75" customHeight="1">
      <c r="A7" s="44"/>
      <c r="B7" s="49"/>
      <c r="C7" s="46" t="s">
        <v>7</v>
      </c>
      <c r="D7" s="47"/>
      <c r="E7" s="48"/>
      <c r="F7" s="44"/>
      <c r="G7" s="46" t="s">
        <v>7</v>
      </c>
      <c r="H7" s="47"/>
      <c r="I7" s="48"/>
      <c r="J7" s="8"/>
    </row>
    <row r="8" spans="1:10" s="4" customFormat="1" ht="15.75" customHeight="1">
      <c r="A8" s="44"/>
      <c r="B8" s="49"/>
      <c r="C8" s="49" t="s">
        <v>2</v>
      </c>
      <c r="D8" s="46" t="s">
        <v>3</v>
      </c>
      <c r="E8" s="48"/>
      <c r="F8" s="44"/>
      <c r="G8" s="43" t="s">
        <v>2</v>
      </c>
      <c r="H8" s="46" t="s">
        <v>3</v>
      </c>
      <c r="I8" s="48"/>
      <c r="J8" s="49" t="s">
        <v>6</v>
      </c>
    </row>
    <row r="9" spans="1:10" s="4" customFormat="1" ht="48" customHeight="1">
      <c r="A9" s="45"/>
      <c r="B9" s="49"/>
      <c r="C9" s="49"/>
      <c r="D9" s="8" t="s">
        <v>4</v>
      </c>
      <c r="E9" s="8" t="s">
        <v>5</v>
      </c>
      <c r="F9" s="45"/>
      <c r="G9" s="45"/>
      <c r="H9" s="8" t="s">
        <v>4</v>
      </c>
      <c r="I9" s="8" t="s">
        <v>5</v>
      </c>
      <c r="J9" s="49"/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15">
      <c r="A11" s="21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.75">
      <c r="A12" s="22"/>
      <c r="B12" s="37" t="s">
        <v>18</v>
      </c>
      <c r="C12" s="6">
        <v>2500</v>
      </c>
      <c r="D12" s="6">
        <v>2500</v>
      </c>
      <c r="E12" s="6"/>
      <c r="F12" s="6">
        <v>2500</v>
      </c>
      <c r="G12" s="24">
        <v>1366</v>
      </c>
      <c r="H12" s="24">
        <v>1366</v>
      </c>
      <c r="I12" s="24"/>
      <c r="J12" s="24">
        <v>2500</v>
      </c>
    </row>
    <row r="13" spans="1:10" ht="15.75">
      <c r="A13" s="22"/>
      <c r="B13" s="5"/>
      <c r="C13" s="5"/>
      <c r="D13" s="5"/>
      <c r="E13" s="5"/>
      <c r="F13" s="5"/>
      <c r="G13" s="24"/>
      <c r="H13" s="25"/>
      <c r="I13" s="25"/>
      <c r="J13" s="25"/>
    </row>
    <row r="14" spans="1:10" ht="15.75">
      <c r="A14" s="50" t="s">
        <v>12</v>
      </c>
      <c r="B14" s="37" t="s">
        <v>14</v>
      </c>
      <c r="C14" s="6">
        <v>5746000</v>
      </c>
      <c r="D14" s="6">
        <v>5746000</v>
      </c>
      <c r="E14" s="6"/>
      <c r="F14" s="6">
        <v>2127000</v>
      </c>
      <c r="G14" s="24">
        <v>5705394.644</v>
      </c>
      <c r="H14" s="24">
        <v>5705394.644</v>
      </c>
      <c r="I14" s="24"/>
      <c r="J14" s="24">
        <v>2125914.61034</v>
      </c>
    </row>
    <row r="15" spans="1:10" ht="15.75">
      <c r="A15" s="50"/>
      <c r="B15" s="37" t="s">
        <v>15</v>
      </c>
      <c r="C15" s="6">
        <v>17745000</v>
      </c>
      <c r="D15" s="6">
        <v>17745000</v>
      </c>
      <c r="E15" s="6"/>
      <c r="F15" s="6">
        <v>14371000</v>
      </c>
      <c r="G15" s="24">
        <v>17711942.183</v>
      </c>
      <c r="H15" s="24">
        <v>17711942.183</v>
      </c>
      <c r="I15" s="24"/>
      <c r="J15" s="24">
        <v>14317915.236709999</v>
      </c>
    </row>
    <row r="16" spans="1:10" ht="15.75">
      <c r="A16" s="50"/>
      <c r="B16" s="37" t="s">
        <v>16</v>
      </c>
      <c r="C16" s="6">
        <v>29759000</v>
      </c>
      <c r="D16" s="6">
        <v>29759000</v>
      </c>
      <c r="E16" s="6"/>
      <c r="F16" s="6">
        <v>44310000</v>
      </c>
      <c r="G16" s="24">
        <v>29758508.22</v>
      </c>
      <c r="H16" s="24">
        <v>29758508.22</v>
      </c>
      <c r="I16" s="24"/>
      <c r="J16" s="24">
        <v>44307071.2052</v>
      </c>
    </row>
    <row r="17" spans="1:10" ht="15.75">
      <c r="A17" s="50"/>
      <c r="B17" s="37" t="s">
        <v>17</v>
      </c>
      <c r="C17" s="6">
        <v>3000</v>
      </c>
      <c r="D17" s="6">
        <v>3000</v>
      </c>
      <c r="E17" s="6"/>
      <c r="F17" s="6">
        <v>3000</v>
      </c>
      <c r="G17" s="24">
        <v>2721.6000000000004</v>
      </c>
      <c r="H17" s="24">
        <v>2721.6000000000004</v>
      </c>
      <c r="I17" s="24"/>
      <c r="J17" s="24">
        <v>3000</v>
      </c>
    </row>
    <row r="18" spans="1:10" ht="15.75">
      <c r="A18" s="50"/>
      <c r="B18" s="37"/>
      <c r="C18" s="6"/>
      <c r="D18" s="6"/>
      <c r="E18" s="6"/>
      <c r="F18" s="6"/>
      <c r="G18" s="24"/>
      <c r="H18" s="26"/>
      <c r="I18" s="27"/>
      <c r="J18" s="27"/>
    </row>
    <row r="19" spans="1:10" ht="15.75">
      <c r="A19" s="50"/>
      <c r="B19" s="38" t="s">
        <v>19</v>
      </c>
      <c r="C19" s="6">
        <v>14780000</v>
      </c>
      <c r="D19" s="6">
        <v>14780000</v>
      </c>
      <c r="E19" s="6"/>
      <c r="F19" s="6">
        <v>14780000</v>
      </c>
      <c r="G19" s="24">
        <v>14779934.6</v>
      </c>
      <c r="H19" s="24">
        <v>14779934.6</v>
      </c>
      <c r="I19" s="24"/>
      <c r="J19" s="24">
        <v>14775982.780445</v>
      </c>
    </row>
    <row r="20" spans="1:10" ht="15.75">
      <c r="A20" s="50"/>
      <c r="B20" s="38"/>
      <c r="C20" s="6"/>
      <c r="D20" s="6"/>
      <c r="E20" s="6"/>
      <c r="F20" s="6"/>
      <c r="G20" s="24"/>
      <c r="H20" s="26"/>
      <c r="I20" s="27"/>
      <c r="J20" s="27"/>
    </row>
    <row r="21" spans="1:10" ht="15.75">
      <c r="A21" s="50"/>
      <c r="B21" s="38" t="s">
        <v>20</v>
      </c>
      <c r="C21" s="6">
        <v>1664400</v>
      </c>
      <c r="D21" s="6">
        <v>1664400</v>
      </c>
      <c r="E21" s="6"/>
      <c r="F21" s="6">
        <v>1513100</v>
      </c>
      <c r="G21" s="24">
        <v>1663845.3900000001</v>
      </c>
      <c r="H21" s="24">
        <v>1663845.3900000001</v>
      </c>
      <c r="I21" s="24"/>
      <c r="J21" s="24">
        <v>1513087.929</v>
      </c>
    </row>
    <row r="22" spans="1:10" ht="15.75">
      <c r="A22" s="51"/>
      <c r="B22" s="38" t="s">
        <v>21</v>
      </c>
      <c r="C22" s="6">
        <v>1714200</v>
      </c>
      <c r="D22" s="6">
        <v>1714200</v>
      </c>
      <c r="E22" s="6"/>
      <c r="F22" s="6">
        <v>2254500</v>
      </c>
      <c r="G22" s="24">
        <v>1691572.49</v>
      </c>
      <c r="H22" s="24">
        <v>1691572.49</v>
      </c>
      <c r="I22" s="24"/>
      <c r="J22" s="24">
        <v>2245425.12</v>
      </c>
    </row>
    <row r="23" spans="1:10" ht="15.75">
      <c r="A23" s="31"/>
      <c r="B23" s="32"/>
      <c r="C23" s="20"/>
      <c r="D23" s="20"/>
      <c r="E23" s="20"/>
      <c r="F23" s="20"/>
      <c r="G23" s="33"/>
      <c r="H23" s="35"/>
      <c r="I23" s="33"/>
      <c r="J23" s="33"/>
    </row>
    <row r="24" spans="1:6" s="34" customFormat="1" ht="16.5" customHeight="1">
      <c r="A24" s="36"/>
      <c r="B24" s="36"/>
      <c r="C24" s="20"/>
      <c r="F24" s="30"/>
    </row>
    <row r="25" spans="1:9" ht="15.75">
      <c r="A25" s="18"/>
      <c r="B25" s="18"/>
      <c r="E25" s="17"/>
      <c r="F25" s="17"/>
      <c r="G25" s="17"/>
      <c r="H25" s="17"/>
      <c r="I25" s="34"/>
    </row>
    <row r="26" spans="1:9" s="17" customFormat="1" ht="16.5" customHeight="1">
      <c r="A26" s="18"/>
      <c r="B26" s="18"/>
      <c r="I26" s="34"/>
    </row>
    <row r="27" spans="1:9" ht="15.75">
      <c r="A27" s="18"/>
      <c r="B27" s="18"/>
      <c r="E27" s="17"/>
      <c r="F27" s="17"/>
      <c r="G27" s="17"/>
      <c r="H27" s="17"/>
      <c r="I27" s="34"/>
    </row>
    <row r="28" spans="1:9" ht="15.75">
      <c r="A28" s="18"/>
      <c r="B28" s="18"/>
      <c r="E28" s="17"/>
      <c r="F28" s="17"/>
      <c r="G28" s="17"/>
      <c r="H28" s="17"/>
      <c r="I28" s="34"/>
    </row>
    <row r="29" spans="1:9" s="17" customFormat="1" ht="16.5" customHeight="1">
      <c r="A29" s="18"/>
      <c r="B29" s="18"/>
      <c r="I29" s="34"/>
    </row>
    <row r="30" spans="1:9" s="17" customFormat="1" ht="16.5" customHeight="1">
      <c r="A30" s="18"/>
      <c r="B30" s="18"/>
      <c r="I30" s="28"/>
    </row>
    <row r="31" spans="1:9" ht="15.75">
      <c r="A31" s="18"/>
      <c r="B31" s="18"/>
      <c r="E31" s="17"/>
      <c r="F31" s="17"/>
      <c r="G31" s="17"/>
      <c r="H31" s="17"/>
      <c r="I31" s="34"/>
    </row>
    <row r="32" spans="1:8" ht="15.75">
      <c r="A32" s="18"/>
      <c r="B32" s="18"/>
      <c r="F32" s="17"/>
      <c r="G32" s="29"/>
      <c r="H32" s="17"/>
    </row>
    <row r="33" spans="1:8" ht="15.75">
      <c r="A33" s="18"/>
      <c r="B33" s="18"/>
      <c r="G33" s="29"/>
      <c r="H33" s="17"/>
    </row>
    <row r="34" spans="1:7" ht="15.75">
      <c r="A34" s="18"/>
      <c r="B34" s="18"/>
      <c r="G34" s="29"/>
    </row>
    <row r="35" spans="1:2" ht="15.75">
      <c r="A35" s="18"/>
      <c r="B35" s="18"/>
    </row>
  </sheetData>
  <sheetProtection/>
  <mergeCells count="13">
    <mergeCell ref="J8:J9"/>
    <mergeCell ref="B6:B9"/>
    <mergeCell ref="C6:E6"/>
    <mergeCell ref="F6:F9"/>
    <mergeCell ref="G6:J6"/>
    <mergeCell ref="C7:E7"/>
    <mergeCell ref="G7:I7"/>
    <mergeCell ref="C8:C9"/>
    <mergeCell ref="D8:E8"/>
    <mergeCell ref="A14:A22"/>
    <mergeCell ref="A6:A9"/>
    <mergeCell ref="G8:G9"/>
    <mergeCell ref="H8:I8"/>
  </mergeCells>
  <conditionalFormatting sqref="A6:J6 A7:C7 J7 F7:G7 B18:J18 A8:J11 A13:J13 A12:F12 A14:F14 B15:F17 B20:J20 B19:F19 C21:F23">
    <cfRule type="cellIs" priority="1" dxfId="0" operator="lessThan" stopIfTrue="1">
      <formula>0</formula>
    </cfRule>
  </conditionalFormatting>
  <printOptions/>
  <pageMargins left="0.32" right="0.33" top="0.96" bottom="0.4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А</cp:lastModifiedBy>
  <cp:lastPrinted>2024-06-28T01:49:05Z</cp:lastPrinted>
  <dcterms:created xsi:type="dcterms:W3CDTF">2015-07-29T19:49:13Z</dcterms:created>
  <dcterms:modified xsi:type="dcterms:W3CDTF">2024-07-05T05:48:25Z</dcterms:modified>
  <cp:category/>
  <cp:version/>
  <cp:contentType/>
  <cp:contentStatus/>
</cp:coreProperties>
</file>